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solmon\Desktop\Delhiin Bankny Tusul\Sanal avah\"/>
    </mc:Choice>
  </mc:AlternateContent>
  <bookViews>
    <workbookView xWindow="0" yWindow="0" windowWidth="12216" windowHeight="5904"/>
  </bookViews>
  <sheets>
    <sheet name="Activities" sheetId="1" r:id="rId1"/>
  </sheets>
  <definedNames>
    <definedName name="m_6150215558737092927__Hlk87361366" localSheetId="0">Activities!$A$7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 i="1" l="1"/>
  <c r="D21" i="1" s="1"/>
  <c r="D54" i="1" l="1"/>
  <c r="D69" i="1"/>
  <c r="D66" i="1" l="1"/>
  <c r="D60" i="1"/>
  <c r="D35" i="1"/>
  <c r="D42" i="1"/>
  <c r="D27" i="1"/>
  <c r="D70" i="1" l="1"/>
  <c r="D43" i="1"/>
  <c r="D71" i="1" l="1"/>
</calcChain>
</file>

<file path=xl/sharedStrings.xml><?xml version="1.0" encoding="utf-8"?>
<sst xmlns="http://schemas.openxmlformats.org/spreadsheetml/2006/main" count="144" uniqueCount="134">
  <si>
    <t>Activities of EITI under World Bank fund in 2022-2023</t>
  </si>
  <si>
    <t xml:space="preserve">                                  Activities</t>
  </si>
  <si>
    <t>This grant will support the MEITI to strengthen stakeholder engagement and promote policy dialogue through public outreach events, workshops, webinars, and other forms of activities that can actively engage stakeholders in using information that are disclosed through the EITI process. In addition to strengthening this engagement mechanism, the grant is also expected to equip MEITI with knowledge, skills, and capacity to gradually implement EITI mainstreaming in Mongolia.</t>
  </si>
  <si>
    <t>The grant comprises the following two components and associated activities:</t>
  </si>
  <si>
    <r>
      <t>Component 1. Strengthening participation and collaboration among EITI stakeholders ($250,000).</t>
    </r>
    <r>
      <rPr>
        <sz val="11"/>
        <color theme="1"/>
        <rFont val="Arial"/>
        <family val="2"/>
      </rPr>
      <t> This component will focus on stakeholder engagement and outreach to promoting the EITI process to improve extractive sector governance.</t>
    </r>
  </si>
  <si>
    <t>Activity 1.1. Subnational outreach.</t>
  </si>
  <si>
    <t>Several Sub-national EITI Councils were created in between 2012-2018 but have received little support to build capacity to perform their functions effectively. In 2021 MEITI has benefitted from financial support from the IFC to conduct regional conferences and provide training of trainers with a view to beginning to build capacity of Sub-national EITI Councils. Under the proposed Law on Transparency in the Mineral Resources Sector the Government would be obliged to finance the operating costs of Sub-national EITI Councils, however, capacity building will still be needed.</t>
  </si>
  <si>
    <t>Activities to be supported include:</t>
  </si>
  <si>
    <t>Training for sub-national council members on EITI and stakeholder engagement</t>
  </si>
  <si>
    <t>Knowledge sharing seminars between sub-councils</t>
  </si>
  <si>
    <t>organizing EITI regional conferences and roadshow</t>
  </si>
  <si>
    <t>MEITI Communication activities</t>
  </si>
  <si>
    <t>Workshops for NGOs and journalists on EITI activities and data access</t>
  </si>
  <si>
    <t>Activity 1.2. Multi-Stakeholder Group gender parity.</t>
  </si>
  <si>
    <t>Limited progress to achieve gender parity goals has been made to date. By 2022 gender targets must be met in the composition of the EITI MSG (National Council and Working Group), the MEITI Secretariat and the Sub-national EITI Councils.</t>
  </si>
  <si>
    <t>Workshops on mining sector gender issues</t>
  </si>
  <si>
    <t>Preparing communication and outreach at National and Subnational levels for new MSG and EITI Council members</t>
  </si>
  <si>
    <t>Activity 1.3. Implementation of the Beneficial Ownership Roadmap</t>
  </si>
  <si>
    <t>A Roadmap for Beneficial Ownership disclosures was approved at the end of 2016 with a view to implementation in the succeeding years. The ability to proceed with full implementation of the BO Roadmap is contingent on adoption of the Law on Transparency in the Mineral Resources Sector, which would mandate relevant disclosures, to be before parliament in H2</t>
  </si>
  <si>
    <t>design of a BO reporting online system</t>
  </si>
  <si>
    <t>Implementation and training for the new system and procedures</t>
  </si>
  <si>
    <t>Workshops for data providers and stakeholders</t>
  </si>
  <si>
    <t>dissemination and discussion about BO reporting through radio and tv and social networks</t>
  </si>
  <si>
    <t>Activity 1.4. Validation support</t>
  </si>
  <si>
    <t>The EITI holds all implementing countries to the same global standard. Through Validation, the EITI’s quality assurance mechanism, implementing countries are assessed on their ability to meet the provisions of the EITI Standard.  The EITI’s Validation model was revised in December 2020. The new approach seeks to maintain a rigorous approach to Validation, while ensuring that EITI implementation can respond to national priorities. It acknowledges that countries have starting different points and face diverse challenges in implementing the EITI, and that they will use the EITI to address their most pressing priorities for improving extractives governance.</t>
  </si>
  <si>
    <t>MEITI will undergo Validation from January 2022.  The Validation process requires numerous activities for MEITI, MSG and other stakeholders.</t>
  </si>
  <si>
    <r>
      <t>Component 2. Preparing for EITI mainstreaming ($250,000).</t>
    </r>
    <r>
      <rPr>
        <sz val="11"/>
        <color theme="1"/>
        <rFont val="Arial"/>
        <family val="2"/>
      </rPr>
      <t> Mainstreaming or systematic disclosures is a new requirement under the 2019 EITI Standard. The implementation of mainstreaming may affect how implementing countries should allocate resources in pushing transparency and accountability in extractive governance. This includes addressing existing legal and administrative barriers to information disclosures, through changes in regulations and improvements in the existing reporting and data management systems.  MMHI acknowledges these challenges and remains committed to ensure Mongolia’s active participation in EITI and will align the ongoing MMHI systems enhancement initiatives such as the existing EITI E-reporting system with EITI requirements</t>
    </r>
  </si>
  <si>
    <t>Activity 2.1. Improving official statistics consistency through Enhancing E-Systems and data systemization</t>
  </si>
  <si>
    <t>The last Validation and past MEITI Reports have identified the need for greater consistency in official statistics issued by State bodies to close gaps, reduce inconsistency and improve quality. This will partly be addressed by upgrading and improving Mongolia’s existing EITI E-reporting system.  Some technical upgrades have been carried out in 2021 but a more wholesale upgrade is needed to address all data reporting issues. The proposed Law on Transparency in the Mineral Resources Sector, once adopted, will clarify the legal basis for disclosures by State bodies.</t>
  </si>
  <si>
    <t>Similarly, the MEITI is working with the National Audit Office on improve mining sector data quality and consistence across agencies.</t>
  </si>
  <si>
    <t>Operator and user trainings or workshops for the new systems</t>
  </si>
  <si>
    <t>Awareness workshop and seminar for staff of both central and local National Audit Offices</t>
  </si>
  <si>
    <r>
      <t>Activity 2.2. Improving contract disclosure</t>
    </r>
    <r>
      <rPr>
        <sz val="11"/>
        <color theme="1"/>
        <rFont val="Arial"/>
        <family val="2"/>
      </rPr>
      <t>.</t>
    </r>
  </si>
  <si>
    <t>To date contract disclosure has been on a voluntary basis and the custodian of the disclosure platform has been the Open Society Forum (OSF). By Decision No. 54 of the MEITI Working Group in March 2021 the Open Contract website, administered by Open Society Forum will be handed to MEITI Secretariat by July 1st, 2021. Under the 2019 EITI Standard contract disclosure is mandatory. The proposed Law on Transparency in the Mineral Resources Sector provides the legal basis for moving to mandatory disclosure. Gaps in disclosure have included sales or export contracts and tracking payments by importer.</t>
  </si>
  <si>
    <t>Design an upgrade of the online contract disclosure platform in line with the proposed new Law on Transparency in the Mineral Resources Sector</t>
  </si>
  <si>
    <t>Capacity building for contract disclosure processes</t>
  </si>
  <si>
    <t>Activity 2.3. Disclosures by state-owned entities in the sector.</t>
  </si>
  <si>
    <t>The last Validation and past EITI Reports highlighted that disclosures by state owned entities in the extractives sector have been incomplete and quality assurance lacking, compared with their private sector counterparts and other State bodies. This can be improved with SOE staff capacity building on EITI disclosure requirements.</t>
  </si>
  <si>
    <t>Seminars and training to share knowledge among SOEs about information disclosures required under EITI and the new Law on Transparency in the Mineral Resources Sector</t>
  </si>
  <si>
    <t>3.3;  4.6; 4.21</t>
  </si>
  <si>
    <t>Develop a social network-friendly dashboard that summarizes the most relevant data.</t>
  </si>
  <si>
    <t xml:space="preserve">Upgrading the existing E-Reporting System and integrating it with the E-Government system. </t>
  </si>
  <si>
    <t>Develop a module and API that outputs all E-Reporting template data in an open data format and Geographic Information system on E-Reporting.</t>
  </si>
  <si>
    <t>Seminars and study tours</t>
  </si>
  <si>
    <t>To provide of Consultancy service for PR and Communication and information;</t>
  </si>
  <si>
    <t>Training of representatives of Civil Society organizations and journalists;</t>
  </si>
  <si>
    <t xml:space="preserve"> To promote EITI through social media;</t>
  </si>
  <si>
    <t>To document best cases of EITI aimag and rural soums, produce a video documentary, content and show publicly.</t>
  </si>
  <si>
    <t>Print and disseminate EITI reports, advocacy materials and handbooks;</t>
  </si>
  <si>
    <t>Hosting national conferences (post-Validation)</t>
  </si>
  <si>
    <t xml:space="preserve">Total 1.4 </t>
  </si>
  <si>
    <t>Total for Component 1</t>
  </si>
  <si>
    <t>Total in USD</t>
  </si>
  <si>
    <t>Activities Ref.</t>
  </si>
  <si>
    <t xml:space="preserve"> 1.1 total</t>
  </si>
  <si>
    <t>1.2 total</t>
  </si>
  <si>
    <t>1.3 total</t>
  </si>
  <si>
    <t>2.2; 5.2</t>
  </si>
  <si>
    <t>4,5; 4.15</t>
  </si>
  <si>
    <t>3.5; 4.7</t>
  </si>
  <si>
    <t>2.3 total</t>
  </si>
  <si>
    <t>2.4 total</t>
  </si>
  <si>
    <t>Total for Component 2</t>
  </si>
  <si>
    <t>Grand Total</t>
  </si>
  <si>
    <t>2.1 total</t>
  </si>
  <si>
    <t>2.2 total</t>
  </si>
  <si>
    <t>Preparation and participation in the international EITI Conference, Country-country peer sharing and study tour.</t>
  </si>
  <si>
    <t>Consultation, workshops for upper management and board members on SOEs disclosure obligations</t>
  </si>
  <si>
    <t>Activity 2.4. Capacity build up of focal government points.</t>
  </si>
  <si>
    <t>Энэ Буцалтгүй тусламжийн хөрөнгөөр ОҮИТБС-ын хүрээнд бий ил тод болсон мэдээллийг ашиглан олон нийтэд танилцуулах арга хэмжээ, семинар, вебинар зэрэг олон нийтэд зориулсан арга хэмжээ зохион байгуулах аргаар оролцогч талуудын оролцоог нэмэгдүүлж, бодлогын хэлэлцүүлгийг идэвхжүүлнэ.Түүнчлэн энэхүү оролцоог нэмэгдүүлэх тогтолцоог сайжруулахаас гадна Монгол Улсад ОҮИТБС-ыг мэдээллийн системтэй эх сурвалж аажмаар болгохын тулд Монголын ОҮИТБС-ын мэдлэг, ур чадвар, чадавхийг нэмэгдүүлнэ.</t>
  </si>
  <si>
    <t xml:space="preserve">Тусламжийн төсөл нь дараах 2 хэсэг, холбогдсон үйл ажиллагаануудаас бүрдэнэ. </t>
  </si>
  <si>
    <r>
      <t>1-р хэсэг. ОҮИТБС-ын оролцогч талуудын оролцоо, хамтын ажиллагааг бэхжүүлэх(250.000 ам.долл).</t>
    </r>
    <r>
      <rPr>
        <sz val="11"/>
        <color rgb="FF222222"/>
        <rFont val="Arial"/>
        <family val="2"/>
      </rPr>
      <t xml:space="preserve"> Энэ хэсэг нь ОҮИТБС-ын үйл ажиллагаанд оролцогч талууд оролцон идэвхжүүлснээр Олборлох салбарын засаглалыг сайжруулахад дэмжлэг үзүүлнэ.  </t>
    </r>
  </si>
  <si>
    <t>Үйл ажиллагаа 1.1 Дэд зөвлөлд хүрч ажиллах</t>
  </si>
  <si>
    <t xml:space="preserve">2012-2018 онуудад орон нутагт ОҮИТБС-ын дэд зөвлөлүүдийг байгуулсан хэдий ч чиг үүргээ хэрэгжүүлэх чадавхийг нь нэмэгдүүлэх олигтой дэмжлэг гаргаагүй. Монголын ОҮИТБС нь ОУСК зэрэг хандивлагч байгууллагуудын санхүүгийн дэмжлэгээр бүс нутгийн чуулган зохион байгуулж, Дэд зөвлөлийн чадавхийг нэмэгдүүлэхийн тулд сургагч багш бэлтгэх ажлыг эхлүүлсэн байна.  Эрдэс баялгийн салбарын ил тод байдлын тухай төсөлд Дэд зөвлөлүүдийн үйл ажиллагааны зардлыг Улсын төсвөөс гаргахаар тусгасан хэдий ч чадавхийг нэмэгдүүлэх ажил шаардлагтай байна.  </t>
  </si>
  <si>
    <t xml:space="preserve">Хэрэгжүүлэх ажил </t>
  </si>
  <si>
    <t>Дэд зөвлөлийн гишүүдийн ОҮИТБС, оролцооны сургалт</t>
  </si>
  <si>
    <t>Дэд зөвлөлүүдүүд мэдлэг, туршлагаа хуваалцах семинар</t>
  </si>
  <si>
    <t>ОҮИТБС-ын бүсийн чуулган, нээлттэй өдөрлөгийг зохион байгуулах</t>
  </si>
  <si>
    <t>Харилцаа сургалтын арга хэмжээ</t>
  </si>
  <si>
    <t>Үйл ажиллагаа 1.2 Олон талт оролцогчдын хэсгийн жендерийн тэнцвэрт байдлыг хангах</t>
  </si>
  <si>
    <t>Жендерийн тэнцвэрт байдлыг хангах талаар тун бага зүйл хийгдсэн. 2022 онд ОҮИТБС-ын Үндэсний зөвлөл, Ажлын хэсэг, алба, дэд зөвлөлүүдийн бүрэлдэхүүнд тэнцвэртэй байдлын шаардлагыг хангах.</t>
  </si>
  <si>
    <t>Уул уурхайн салбарын жендерийн асуудлаар семинар зохион байгуулах</t>
  </si>
  <si>
    <t>Үндэсний болон орон нутгийн түвшинд Ажлын хэсэг, Дэд зөвлөлд шинэ гишүүдийг бэлтгэх, харилцах бэлтгэл ажлыг хангах</t>
  </si>
  <si>
    <t>Үйл ажиллагаа 1.3 Эцсийн өмчлөгчийг ил тод болгох Замын Зураг-ийн хэрэгжилтийг хангах</t>
  </si>
  <si>
    <t xml:space="preserve">Эцсийн өмчлөгчийг ил тод болгох Замын Зураг- ийг 2016 онд баталсан бөгөөд дараа дараагийн жилүэдэд хэрэгжүүлж байна. Замын Зураг-ийг бүрэн хэрэгжүүлэхэд Эрдэс баялгийн салбарын ил тод байдлын хуулийг батлах шаардлагатай бөгөөд тэгэснээр ил тод болох ба УИХ 2021 оны намрын чуулганаар уг хуулийг хэлэлцэх төлөвлөгөөтэй байна. </t>
  </si>
  <si>
    <t>ЭӨ-ийг тайлагнах онлайн системийн ыг гаргах</t>
  </si>
  <si>
    <t>Шинэ систем, холбогдох журмыг хэрэгжүүлэх, дагалдах суогалтыг зохион байгуулах</t>
  </si>
  <si>
    <t>Тайлагнагч болон оролцогч талуудыг сургах</t>
  </si>
  <si>
    <t>ЭӨ-ийн тайлагналыг радио, телевиз, нийгмийн сүлжээгээр түгээх, хэлэлцэх</t>
  </si>
  <si>
    <t>Үйл ажиллагаа 1.4 Баталгаажуулалтын дэмжлэг</t>
  </si>
  <si>
    <t>ОҮИТБС нь бүх хэрэгжүүлэгч орнуудаа олон улсын стандартын хүрээнд удирддаг. Баталгаажуулалт хэмээх ОҮИТБС-ын чанарын үнэлгээний аргачлалын дагуу хэрэгжүүлэгч орнууд ОҮИТБС-ын стандартын шаардлагуудыг хангаж байгаа эсхэд үнэлгээ хийгддэг. ОҮИТБС-ын Баталгаажуулалтын аргачлалыг 2020 оны 12-р сард шинэчлэн мөрдөж байна. Шинэ аргачлал нь Баталгаажуулалтыг нарийн чанд болгож, ОҮИТБС-ыг үндэсний хэмжээний тэргүүлэх асуудлыг шийдвэрлэхэд дэмжлэг өгсөн эсхийг үнэлнэ.Хэрэгжүүлэгч орнууд ОҮИТБС-ыг хэрэгжүүлсэн түвшин нь янз бүр хэдий ч олборлох үйлдвэрлэлийн засаглалын тулгамдсан асуудлыг шийдвэрлэхдээ ОҮИТБС-ыг ашиглах ёстой юм.</t>
  </si>
  <si>
    <t>Монгол Улсын ОҮИТБС нь 2022 оны 1-р сараас Баталгаажуулалтад орно. Баталгаажуулалтын дагуу Монголын ОҮИТБС, Ажлын хэсэг, оролцогч талууд олон тооны ажил хэрэгжүүлэх ёстой.</t>
  </si>
  <si>
    <t>Баталгаажуулалтын өмнөх, дараах Үндэсний бага хурал</t>
  </si>
  <si>
    <t>ОҮИТБС-ын Олон улсын бага хуралд бэлтгэх, оролцох</t>
  </si>
  <si>
    <t>Орчуулга</t>
  </si>
  <si>
    <r>
      <t>2-р хэсэг ОҮИТБС-ыг мэдээллийн системтэй эх сурвалж болгох бэлтгэл ажил(250.00 ам.долл).</t>
    </r>
    <r>
      <rPr>
        <sz val="11"/>
        <color rgb="FF222222"/>
        <rFont val="Arial"/>
        <family val="2"/>
      </rPr>
      <t xml:space="preserve"> ОҮИТБС-ын 2019 оны стандартаар Системтэйгээр ил тод болгох шаардлагыг шинээр баталсан юм. Энэ шинэ шаардлагыг хэрэгжүүлэхэд олборлох салбар дахь ил тод, хариуцлагатай байдлыг идэвхжүүлэхэд хэрэгжүүлэгч орнуудыг зардал хуваарилах, дайчлахад нь нөлөөлнө. Мэдээллийг ил болгоход оршиж байгаа хууль, захиргааны саадыг арилган, тайлагнал, өгөгдлийн одоогийн системтэй хамтад нь сайжруулж, зохицуулахад оршиж байна. УУХҮЯ нь энэхүй сорилтыг ухамсарлан, ОҮИТБС-д Монгол Улсын идэвхтэй оролцоог хангахын төлөө байгаа бөгөөд УУХҮЯ-наас хэрэгжүүлж буй системийн шинэчлэлийн санаачлагаа ОҮИТБС-ын цахим тайлагналын системтэй ОҮИТБС-ын стандартын дагуу холбож өгөх юм.  </t>
    </r>
  </si>
  <si>
    <t xml:space="preserve">Үйл ажиллагаа 2.1 Цахим тайлагналын систем, өгөгдлийг системчлэх замаар албан ёсны статистик мэдээллийн нийцлийг сайжруулах </t>
  </si>
  <si>
    <t xml:space="preserve">Сүүлчийн Баталгаажуулалт болон Монголын ОҮИТБС-ын сүүлийн тайлангуудаар Төрийн байгууллагуудаас гаргаж албан ёсны статистик мэдээллийн нийцлийг сайжруулах хэрэгцээ байгааг өгүүлж, мэдээллийн зөрүүг арилгах, нийцгүй байдлыг шийдвэрлэж, чанарыг сайжруулах хэрэгтэй гэжээ. Монгол Улсын ОҮИТБС-ын Цахим тайлагналын системийг сайжруулах, хүчин чадлыг нэмэгдүүлэх замаар зарим асуудлыг шийднэ. 2021 онд зарим техникийн шинэчлэл хийсэн боловч бүхэлд нь сайжруулж, мэдээллийн тайлагналын бэрхшээл асуудлыг шийдвэрлэх хэрэгтэй байна. Хэрэв Эрдэс баялгийн салбарын ил тод байдлын тухай хууль батлагдсан тохиолдолд Төрийн байгууллагуудаас ил тод болгох хуулийн асуудал шийдэгдэнэ.  </t>
  </si>
  <si>
    <t>Мөн Монголын ОҮИТБС нь Үндэсний аудитын газартай уул уурхайн салбарын өгөдлийн чанарыг сайжруулах, агентлаг хоорондын мэдээллийн нийцлийг хангах талаар хамтран ажиллаж байна.</t>
  </si>
  <si>
    <t>Хэрэгжүүлэх ажил</t>
  </si>
  <si>
    <t>ОҮИТБС-ын Цахим тайлагналын системийг сайжруулах, Засгийн газрын цахим системтэй нэгтгэх</t>
  </si>
  <si>
    <t>Шинэ системийг нэвтрүүлснээр оператор, ашиглагч нарыг сургах</t>
  </si>
  <si>
    <t>Үндэсний аудитын газрын төв, орон нутгийн ажилтнуудад мэдээлэл өгөх сургалтыг зохион байгуулах</t>
  </si>
  <si>
    <t>Үйл ажиллагаа 2.2 Гэрээний ил тод байдлыг сайжруулах</t>
  </si>
  <si>
    <t xml:space="preserve">Өнөөг болтол Гэрээний ил тод байдал сайн дурын шинжтэй явж ирсэн бөгөөд Нээлттэй Нийгэм форум гэрээний ил тодын сайтыг хөгжүүлж, ажилд оруулсан. Монголын ОҮИТБС-ын Ажлын хэсгийн 2021 оны 3-р сарын 54-р хуралдаанаас энэ сайтыг ННФ-аас Ажлын албанд 2021 оны 7-р сарын 1-нд шилжүүлэхээр болсон. ОҮИТБС-ын 2019 оны стандартаар Гэрээг заавал ил тод болгох шаардлагыг баталсан.Эрдэс баялгийн салбарын ил тод байдлын тухай хуулийн төслөөр заавал ил болгох хууль эрх зүйн асуудлыг шийдвэрлэх юм. Одоогоор дутуу байгаа нь экспортын гэрээг ил болгох, төлбөр хийсэн эсхийг импортлогчоор хянах асуудал байна.  </t>
  </si>
  <si>
    <t>Хэрэгжүүлэх ажил:</t>
  </si>
  <si>
    <t>Эрдэс баялгийн салбарын ил тод байдлын тухай хуулийн төслөөр санал болгосон заалтуудын дагуу Гэрээний ил тод байдлын сайтыг шинэ дизайнд оруулж, шинэчлэх</t>
  </si>
  <si>
    <t xml:space="preserve">Гэрээний ил тод байдлыг хэрэгжүүлэх чадавх нэмэгдүүлэх </t>
  </si>
  <si>
    <t>Үйл ажиллагаа 2.3 Салбар дахь төрийн өмчийн аж ахуйн нэгжүүдийн ил тод байдлыг нэмэгдүүлэх</t>
  </si>
  <si>
    <t>Сүүлчийн Баталгаажуулалт болон Монголын ОҮИТБС-ын сүүлийн тайлангуудаар олборлох салбарын төрийн өмчийн аж ахуйн нэгжүүдийн ил тод болгож байгаа нь хувийн сектор, төрийн байгууллагуудын ил тод болгож байгаатай харьцуулахад бүрэн биш, чанарын баталгаа нь дутмаг байна. Төрийн өмчийн аж ахуйн нэгжүүдийн ажилтнуудад ОҮИТБС-ын шаардлагын талаарх сургалт өгсөнөөр сайжруулж болно.</t>
  </si>
  <si>
    <t>Төрийн өмчийн аж ахуйн нэгжүүдийг ОҮИТБС-ын шаардлага болон шинээр батлагдах Эрдэс балгийн салбарын ил тд байдлын тухай хуулийн заалтуудын дагуу мэдлэг олгох, хуваалцах сургалт, семинарууд</t>
  </si>
  <si>
    <t xml:space="preserve">Төрийн өмчийн аж ахуйн нэгжүүдийн дээд шатны удирдлага, ТУЗ-ийн гишүүдэд ил тод байдлын шаардлагын талаар сургалт </t>
  </si>
  <si>
    <t>Нийтийн харилцаа, харилцаа мэдээллийн зөвлөх үйлчилгээ</t>
  </si>
  <si>
    <t>Иргэний нийгмийн байгууллагуудын төлөөлөл, сэтгүүлчдийн сургалт</t>
  </si>
  <si>
    <t>ОҮИТБС-ын жишиг аймаг, сумдыг баримжуулах, видео баримтат кино бүтээх, олон нийтэд түгээх</t>
  </si>
  <si>
    <t>ОҮИТБС-ын тайлан, сурталчилгаанб материал, гарын лавлах хэвлүүлэх, түгээх</t>
  </si>
  <si>
    <t>Нийгмийн сүлжээгээр ОҮИТБС-ыг сурталчилах</t>
  </si>
  <si>
    <t>Иргэний нийгмийн байгууллагуудын төлөөлөл, сэтгүүлчдэд ОҮИТБС-ын өгөгдлийн талаар семинар</t>
  </si>
  <si>
    <t xml:space="preserve">Холбогдох мэдээллийг нийгмийн сүлжээгээр түгээхэд зориулан бэлтгэдэг болох хөгжүүлэх </t>
  </si>
  <si>
    <t>Цахим тайлагналын мэдээллийг нээлттэй өгөгдөл болгох, газар зүйн мэдээлэлтэй холбох</t>
  </si>
  <si>
    <t>Засгийн газрын хариуцсан байгууллагын чадавхийг нэмэгдүүлэх</t>
  </si>
  <si>
    <t>Семинар, судалгааны аялал</t>
  </si>
  <si>
    <t>Бүгд дүн</t>
  </si>
  <si>
    <t>2 бүрэлдэхүүн хэсгийн дүн</t>
  </si>
  <si>
    <t>2.4 ийн дүн</t>
  </si>
  <si>
    <t>2.3-ийн дүн</t>
  </si>
  <si>
    <t>2.2 ийн дүн</t>
  </si>
  <si>
    <t>2.1 ийн дүн</t>
  </si>
  <si>
    <t>1.4 ийн дүн</t>
  </si>
  <si>
    <t>1 бүрэлдэхүүн хэсгийн дүн</t>
  </si>
  <si>
    <t>1.3 ийн дүн</t>
  </si>
  <si>
    <t>1.2 ийн дүн</t>
  </si>
  <si>
    <t>1.1 ийн дүн</t>
  </si>
  <si>
    <t>Дэлхийн банкны санхүүжилтээр 2022-2023 онд хэрэгжүүлэх Төслийн үйл ажиллагаа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</si>
</sst>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1"/>
      <color rgb="FF222222"/>
      <name val="Arial"/>
      <family val="2"/>
    </font>
    <font>
      <sz val="11"/>
      <color rgb="FF222222"/>
      <name val="Arial"/>
      <family val="2"/>
    </font>
    <font>
      <sz val="11"/>
      <color rgb="FF2E75B6"/>
      <name val="Arial"/>
      <family val="2"/>
    </font>
    <font>
      <sz val="11"/>
      <color rgb="FF000000"/>
      <name val="Arial"/>
      <family val="2"/>
    </font>
    <font>
      <sz val="1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2">
    <xf numFmtId="0" fontId="0" fillId="0" borderId="0"/>
    <xf numFmtId="43" fontId="1" fillId="0" borderId="0" applyFont="0" applyFill="0" applyBorder="0" applyAlignment="0" applyProtection="0"/>
  </cellStyleXfs>
  <cellXfs count="58">
    <xf numFmtId="0" fontId="0" fillId="0" borderId="0" xfId="0"/>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4" fillId="0" borderId="1" xfId="0" applyFont="1" applyBorder="1" applyAlignment="1">
      <alignment vertical="center" wrapText="1"/>
    </xf>
    <xf numFmtId="3" fontId="5" fillId="0" borderId="1" xfId="0" applyNumberFormat="1" applyFont="1" applyBorder="1" applyAlignment="1">
      <alignment vertical="center" wrapText="1"/>
    </xf>
    <xf numFmtId="0" fontId="8" fillId="2" borderId="1" xfId="0" applyFont="1" applyFill="1" applyBorder="1" applyAlignment="1">
      <alignment vertical="center" wrapText="1"/>
    </xf>
    <xf numFmtId="3" fontId="8" fillId="2" borderId="1" xfId="0" applyNumberFormat="1" applyFont="1" applyFill="1" applyBorder="1" applyAlignment="1">
      <alignment vertical="center" wrapText="1"/>
    </xf>
    <xf numFmtId="0" fontId="5" fillId="2" borderId="1" xfId="0" applyFont="1" applyFill="1" applyBorder="1" applyAlignment="1">
      <alignment vertical="center" wrapText="1"/>
    </xf>
    <xf numFmtId="3" fontId="5" fillId="2" borderId="1" xfId="0" applyNumberFormat="1" applyFont="1" applyFill="1" applyBorder="1" applyAlignment="1">
      <alignment vertical="center" wrapText="1"/>
    </xf>
    <xf numFmtId="164" fontId="5" fillId="0" borderId="1" xfId="1" applyNumberFormat="1" applyFont="1" applyBorder="1" applyAlignment="1">
      <alignment vertical="center" wrapText="1"/>
    </xf>
    <xf numFmtId="3" fontId="7" fillId="3" borderId="1" xfId="0" applyNumberFormat="1" applyFont="1" applyFill="1" applyBorder="1" applyAlignment="1">
      <alignment vertical="center" wrapText="1"/>
    </xf>
    <xf numFmtId="3" fontId="8" fillId="4" borderId="1" xfId="0" applyNumberFormat="1" applyFont="1" applyFill="1" applyBorder="1" applyAlignment="1">
      <alignment vertical="center" wrapText="1"/>
    </xf>
    <xf numFmtId="0" fontId="5" fillId="6" borderId="1" xfId="0" applyFont="1" applyFill="1" applyBorder="1" applyAlignment="1">
      <alignment horizontal="center" vertical="center" wrapText="1"/>
    </xf>
    <xf numFmtId="0" fontId="5" fillId="5" borderId="1" xfId="0" applyFont="1" applyFill="1" applyBorder="1" applyAlignment="1">
      <alignment vertical="center" wrapText="1"/>
    </xf>
    <xf numFmtId="0" fontId="7" fillId="0" borderId="1" xfId="0" applyFont="1" applyBorder="1" applyAlignment="1">
      <alignment vertical="top" wrapText="1"/>
    </xf>
    <xf numFmtId="0" fontId="2" fillId="0" borderId="1" xfId="1" applyNumberFormat="1" applyFont="1" applyBorder="1" applyAlignment="1">
      <alignment vertical="top"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5" fillId="0" borderId="1" xfId="0" applyFont="1" applyFill="1" applyBorder="1" applyAlignment="1">
      <alignment vertical="center" wrapText="1"/>
    </xf>
    <xf numFmtId="3" fontId="5" fillId="0" borderId="4" xfId="0" applyNumberFormat="1" applyFont="1" applyBorder="1" applyAlignment="1">
      <alignment vertical="center" wrapText="1"/>
    </xf>
    <xf numFmtId="3" fontId="5" fillId="0" borderId="6" xfId="0" applyNumberFormat="1" applyFont="1" applyBorder="1" applyAlignment="1">
      <alignment vertical="center" wrapText="1"/>
    </xf>
    <xf numFmtId="3" fontId="5" fillId="0" borderId="1" xfId="0" applyNumberFormat="1" applyFont="1" applyFill="1" applyBorder="1" applyAlignment="1">
      <alignment horizontal="right" vertical="center" wrapText="1"/>
    </xf>
    <xf numFmtId="0" fontId="5" fillId="0" borderId="0" xfId="0" applyFont="1" applyAlignment="1">
      <alignment horizontal="left" vertical="center"/>
    </xf>
    <xf numFmtId="0" fontId="5" fillId="6"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0" fillId="0" borderId="0" xfId="0" applyAlignment="1">
      <alignment horizontal="left"/>
    </xf>
    <xf numFmtId="0" fontId="2" fillId="0" borderId="5" xfId="0" applyFont="1" applyBorder="1" applyAlignment="1">
      <alignment horizontal="right" vertical="center" wrapText="1"/>
    </xf>
    <xf numFmtId="0" fontId="2" fillId="0" borderId="6" xfId="0" applyFont="1" applyBorder="1" applyAlignment="1">
      <alignment horizontal="right" vertical="center" wrapText="1"/>
    </xf>
    <xf numFmtId="0" fontId="0" fillId="0" borderId="1" xfId="0" applyBorder="1"/>
    <xf numFmtId="0" fontId="4" fillId="0" borderId="0" xfId="0" applyFont="1" applyAlignment="1">
      <alignment horizontal="center" vertical="center"/>
    </xf>
    <xf numFmtId="0" fontId="8" fillId="4" borderId="2" xfId="0" applyFont="1" applyFill="1" applyBorder="1" applyAlignment="1">
      <alignment horizontal="left" vertical="center" wrapText="1"/>
    </xf>
    <xf numFmtId="0" fontId="8" fillId="4" borderId="7" xfId="0" applyFont="1" applyFill="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5" fillId="0" borderId="9" xfId="0" applyFont="1" applyBorder="1" applyAlignment="1">
      <alignment vertical="center" wrapText="1"/>
    </xf>
    <xf numFmtId="0" fontId="4" fillId="0" borderId="9" xfId="0" applyFont="1" applyBorder="1" applyAlignment="1">
      <alignment vertical="center" wrapText="1"/>
    </xf>
    <xf numFmtId="0" fontId="4" fillId="0" borderId="8" xfId="0" applyFont="1" applyBorder="1" applyAlignment="1">
      <alignment vertical="center" wrapText="1"/>
    </xf>
    <xf numFmtId="0" fontId="0" fillId="6" borderId="1" xfId="0" applyFill="1" applyBorder="1" applyAlignment="1">
      <alignment vertical="top"/>
    </xf>
    <xf numFmtId="0" fontId="5" fillId="0" borderId="7" xfId="0" applyFont="1" applyBorder="1" applyAlignment="1">
      <alignment vertical="center" wrapText="1"/>
    </xf>
    <xf numFmtId="0" fontId="5" fillId="0" borderId="10" xfId="0" applyFont="1" applyBorder="1" applyAlignment="1">
      <alignment vertical="center" wrapText="1"/>
    </xf>
    <xf numFmtId="0" fontId="5" fillId="0" borderId="0" xfId="0" applyFont="1" applyFill="1" applyBorder="1" applyAlignment="1">
      <alignment vertical="center" wrapText="1"/>
    </xf>
    <xf numFmtId="0" fontId="8" fillId="2" borderId="2" xfId="0" applyFont="1" applyFill="1" applyBorder="1" applyAlignment="1">
      <alignment horizontal="center" vertical="center" wrapText="1"/>
    </xf>
    <xf numFmtId="0" fontId="4" fillId="0" borderId="2" xfId="0" applyFont="1" applyBorder="1" applyAlignment="1">
      <alignment vertical="center" wrapText="1"/>
    </xf>
    <xf numFmtId="0" fontId="5" fillId="0" borderId="2" xfId="0" applyFont="1" applyBorder="1" applyAlignment="1">
      <alignment vertical="center" wrapText="1"/>
    </xf>
    <xf numFmtId="0" fontId="8" fillId="4" borderId="2" xfId="0" applyFont="1" applyFill="1" applyBorder="1" applyAlignment="1">
      <alignment vertical="center" wrapText="1"/>
    </xf>
    <xf numFmtId="0" fontId="7" fillId="3" borderId="2" xfId="0" applyFont="1" applyFill="1" applyBorder="1" applyAlignment="1">
      <alignment vertical="center" wrapText="1"/>
    </xf>
    <xf numFmtId="0" fontId="8" fillId="2" borderId="2" xfId="0" applyFont="1" applyFill="1" applyBorder="1" applyAlignment="1">
      <alignment vertical="center" wrapText="1"/>
    </xf>
    <xf numFmtId="0" fontId="5" fillId="2" borderId="2" xfId="0" applyFont="1" applyFill="1" applyBorder="1" applyAlignment="1">
      <alignment vertical="center" wrapText="1"/>
    </xf>
    <xf numFmtId="0" fontId="6" fillId="2" borderId="2" xfId="0" applyFont="1" applyFill="1" applyBorder="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71"/>
  <sheetViews>
    <sheetView tabSelected="1" topLeftCell="C1" zoomScale="110" zoomScaleNormal="110" workbookViewId="0">
      <selection activeCell="F5" sqref="F5"/>
    </sheetView>
  </sheetViews>
  <sheetFormatPr defaultRowHeight="14.4" x14ac:dyDescent="0.3"/>
  <cols>
    <col min="1" max="1" width="0.88671875" customWidth="1"/>
    <col min="2" max="2" width="16.6640625" style="26" customWidth="1"/>
    <col min="3" max="3" width="53.33203125" style="26" customWidth="1"/>
    <col min="4" max="4" width="22.21875" customWidth="1"/>
    <col min="5" max="5" width="17.5546875" customWidth="1"/>
    <col min="6" max="6" width="80.88671875" customWidth="1"/>
  </cols>
  <sheetData>
    <row r="2" spans="2:6" x14ac:dyDescent="0.3">
      <c r="B2" s="30" t="s">
        <v>0</v>
      </c>
      <c r="C2" s="30"/>
      <c r="D2" s="30"/>
      <c r="E2" s="30"/>
      <c r="F2" t="s">
        <v>133</v>
      </c>
    </row>
    <row r="3" spans="2:6" x14ac:dyDescent="0.3">
      <c r="B3" s="22"/>
      <c r="C3" s="22"/>
    </row>
    <row r="4" spans="2:6" ht="27.6" x14ac:dyDescent="0.3">
      <c r="B4" s="23" t="s">
        <v>1</v>
      </c>
      <c r="C4" s="23"/>
      <c r="D4" s="12" t="s">
        <v>52</v>
      </c>
      <c r="E4" s="12" t="s">
        <v>53</v>
      </c>
      <c r="F4" s="46" t="s">
        <v>94</v>
      </c>
    </row>
    <row r="5" spans="2:6" ht="103.8" customHeight="1" thickBot="1" x14ac:dyDescent="0.35">
      <c r="B5" s="33" t="s">
        <v>2</v>
      </c>
      <c r="C5" s="34"/>
      <c r="D5" s="1"/>
      <c r="E5" s="1"/>
      <c r="F5" s="43" t="s">
        <v>69</v>
      </c>
    </row>
    <row r="6" spans="2:6" ht="24.6" customHeight="1" thickBot="1" x14ac:dyDescent="0.35">
      <c r="B6" s="33" t="s">
        <v>3</v>
      </c>
      <c r="C6" s="34"/>
      <c r="D6" s="1"/>
      <c r="E6" s="1"/>
      <c r="F6" s="43" t="s">
        <v>70</v>
      </c>
    </row>
    <row r="7" spans="2:6" ht="58.2" customHeight="1" thickBot="1" x14ac:dyDescent="0.35">
      <c r="B7" s="35" t="s">
        <v>4</v>
      </c>
      <c r="C7" s="36"/>
      <c r="D7" s="3"/>
      <c r="E7" s="3"/>
      <c r="F7" s="44" t="s">
        <v>71</v>
      </c>
    </row>
    <row r="8" spans="2:6" ht="36.6" customHeight="1" thickBot="1" x14ac:dyDescent="0.35">
      <c r="B8" s="37" t="s">
        <v>5</v>
      </c>
      <c r="C8" s="38"/>
      <c r="D8" s="3"/>
      <c r="E8" s="3"/>
      <c r="F8" s="44" t="s">
        <v>72</v>
      </c>
    </row>
    <row r="9" spans="2:6" ht="109.2" customHeight="1" thickBot="1" x14ac:dyDescent="0.35">
      <c r="B9" s="33" t="s">
        <v>6</v>
      </c>
      <c r="C9" s="34"/>
      <c r="D9" s="1"/>
      <c r="E9" s="1"/>
      <c r="F9" s="43" t="s">
        <v>73</v>
      </c>
    </row>
    <row r="10" spans="2:6" ht="30.6" customHeight="1" thickBot="1" x14ac:dyDescent="0.35">
      <c r="B10" s="33" t="s">
        <v>7</v>
      </c>
      <c r="C10" s="34"/>
      <c r="D10" s="1"/>
      <c r="E10" s="1"/>
      <c r="F10" s="43" t="s">
        <v>74</v>
      </c>
    </row>
    <row r="11" spans="2:6" ht="26.4" customHeight="1" thickBot="1" x14ac:dyDescent="0.35">
      <c r="B11" s="33" t="s">
        <v>8</v>
      </c>
      <c r="C11" s="34"/>
      <c r="D11" s="4">
        <v>20000</v>
      </c>
      <c r="E11" s="2">
        <v>2.6</v>
      </c>
      <c r="F11" s="43" t="s">
        <v>75</v>
      </c>
    </row>
    <row r="12" spans="2:6" ht="26.4" customHeight="1" thickBot="1" x14ac:dyDescent="0.35">
      <c r="B12" s="33" t="s">
        <v>9</v>
      </c>
      <c r="C12" s="34"/>
      <c r="D12" s="4">
        <v>5000</v>
      </c>
      <c r="E12" s="1"/>
      <c r="F12" s="43" t="s">
        <v>76</v>
      </c>
    </row>
    <row r="13" spans="2:6" ht="28.2" customHeight="1" thickBot="1" x14ac:dyDescent="0.35">
      <c r="B13" s="33" t="s">
        <v>10</v>
      </c>
      <c r="C13" s="34"/>
      <c r="D13" s="4">
        <v>16000</v>
      </c>
      <c r="E13" s="1">
        <v>4.17</v>
      </c>
      <c r="F13" s="43" t="s">
        <v>77</v>
      </c>
    </row>
    <row r="14" spans="2:6" ht="35.4" customHeight="1" thickBot="1" x14ac:dyDescent="0.35">
      <c r="B14" s="33" t="s">
        <v>11</v>
      </c>
      <c r="C14" s="34"/>
      <c r="D14" s="4">
        <f>SUM(D15:D19)</f>
        <v>61000</v>
      </c>
      <c r="E14" s="1"/>
      <c r="F14" s="43" t="s">
        <v>78</v>
      </c>
    </row>
    <row r="15" spans="2:6" ht="29.4" customHeight="1" thickBot="1" x14ac:dyDescent="0.35">
      <c r="B15" s="27">
        <v>2.2999999999999998</v>
      </c>
      <c r="C15" s="16" t="s">
        <v>44</v>
      </c>
      <c r="D15" s="14">
        <v>14000</v>
      </c>
      <c r="E15" s="1"/>
      <c r="F15" s="43" t="s">
        <v>112</v>
      </c>
    </row>
    <row r="16" spans="2:6" ht="31.8" customHeight="1" thickBot="1" x14ac:dyDescent="0.35">
      <c r="B16" s="27">
        <v>2.5</v>
      </c>
      <c r="C16" s="16" t="s">
        <v>45</v>
      </c>
      <c r="D16" s="15">
        <v>3500</v>
      </c>
      <c r="E16" s="1"/>
      <c r="F16" s="43" t="s">
        <v>113</v>
      </c>
    </row>
    <row r="17" spans="2:6" ht="28.2" thickBot="1" x14ac:dyDescent="0.35">
      <c r="B17" s="27">
        <v>3.2</v>
      </c>
      <c r="C17" s="16" t="s">
        <v>47</v>
      </c>
      <c r="D17" s="4">
        <v>35000</v>
      </c>
      <c r="E17" s="1"/>
      <c r="F17" s="43" t="s">
        <v>114</v>
      </c>
    </row>
    <row r="18" spans="2:6" ht="28.2" thickBot="1" x14ac:dyDescent="0.35">
      <c r="B18" s="27">
        <v>3.7</v>
      </c>
      <c r="C18" s="16" t="s">
        <v>48</v>
      </c>
      <c r="D18" s="4">
        <v>5000</v>
      </c>
      <c r="E18" s="1"/>
      <c r="F18" s="43" t="s">
        <v>115</v>
      </c>
    </row>
    <row r="19" spans="2:6" ht="36.6" customHeight="1" thickBot="1" x14ac:dyDescent="0.35">
      <c r="B19" s="28">
        <v>4.0999999999999996</v>
      </c>
      <c r="C19" s="17" t="s">
        <v>46</v>
      </c>
      <c r="D19" s="4">
        <v>3500</v>
      </c>
      <c r="E19" s="1"/>
      <c r="F19" s="43" t="s">
        <v>116</v>
      </c>
    </row>
    <row r="20" spans="2:6" ht="24.6" customHeight="1" thickBot="1" x14ac:dyDescent="0.35">
      <c r="B20" s="33" t="s">
        <v>12</v>
      </c>
      <c r="C20" s="34"/>
      <c r="D20" s="4">
        <v>5000</v>
      </c>
      <c r="E20" s="1">
        <v>4.0999999999999996</v>
      </c>
      <c r="F20" s="43" t="s">
        <v>117</v>
      </c>
    </row>
    <row r="21" spans="2:6" ht="31.2" customHeight="1" thickBot="1" x14ac:dyDescent="0.35">
      <c r="B21" s="24" t="s">
        <v>54</v>
      </c>
      <c r="C21" s="24"/>
      <c r="D21" s="6">
        <f>SUM(D11:D20)-D14</f>
        <v>107000</v>
      </c>
      <c r="E21" s="7"/>
      <c r="F21" s="44" t="s">
        <v>132</v>
      </c>
    </row>
    <row r="22" spans="2:6" ht="28.2" thickBot="1" x14ac:dyDescent="0.35">
      <c r="B22" s="37" t="s">
        <v>13</v>
      </c>
      <c r="C22" s="38"/>
      <c r="D22" s="3"/>
      <c r="E22" s="3"/>
      <c r="F22" s="45" t="s">
        <v>79</v>
      </c>
    </row>
    <row r="23" spans="2:6" ht="55.2" customHeight="1" thickBot="1" x14ac:dyDescent="0.35">
      <c r="B23" s="33" t="s">
        <v>14</v>
      </c>
      <c r="C23" s="34"/>
      <c r="D23" s="13"/>
      <c r="E23" s="1"/>
      <c r="F23" s="43" t="s">
        <v>80</v>
      </c>
    </row>
    <row r="24" spans="2:6" ht="15" thickBot="1" x14ac:dyDescent="0.35">
      <c r="B24" s="33" t="s">
        <v>7</v>
      </c>
      <c r="C24" s="34"/>
      <c r="D24" s="1"/>
      <c r="E24" s="1"/>
      <c r="F24" s="43" t="s">
        <v>74</v>
      </c>
    </row>
    <row r="25" spans="2:6" ht="15" thickBot="1" x14ac:dyDescent="0.35">
      <c r="B25" s="33" t="s">
        <v>15</v>
      </c>
      <c r="C25" s="34"/>
      <c r="D25" s="4">
        <v>5000</v>
      </c>
      <c r="E25" s="1"/>
      <c r="F25" s="43" t="s">
        <v>81</v>
      </c>
    </row>
    <row r="26" spans="2:6" ht="34.200000000000003" customHeight="1" x14ac:dyDescent="0.3">
      <c r="B26" s="33" t="s">
        <v>16</v>
      </c>
      <c r="C26" s="34"/>
      <c r="D26" s="18">
        <v>4000</v>
      </c>
      <c r="E26" s="1"/>
      <c r="F26" s="48" t="s">
        <v>82</v>
      </c>
    </row>
    <row r="27" spans="2:6" x14ac:dyDescent="0.3">
      <c r="B27" s="24" t="s">
        <v>55</v>
      </c>
      <c r="C27" s="24"/>
      <c r="D27" s="6">
        <f>SUM(D23:D26)</f>
        <v>9000</v>
      </c>
      <c r="E27" s="57"/>
      <c r="F27" s="18" t="s">
        <v>131</v>
      </c>
    </row>
    <row r="28" spans="2:6" ht="57" customHeight="1" thickBot="1" x14ac:dyDescent="0.35">
      <c r="B28" s="37" t="s">
        <v>17</v>
      </c>
      <c r="C28" s="38"/>
      <c r="D28" s="3"/>
      <c r="E28" s="3"/>
      <c r="F28" s="44" t="s">
        <v>83</v>
      </c>
    </row>
    <row r="29" spans="2:6" ht="67.2" customHeight="1" thickBot="1" x14ac:dyDescent="0.35">
      <c r="B29" s="33" t="s">
        <v>18</v>
      </c>
      <c r="C29" s="34"/>
      <c r="D29" s="1"/>
      <c r="E29" s="1"/>
      <c r="F29" s="43" t="s">
        <v>84</v>
      </c>
    </row>
    <row r="30" spans="2:6" ht="15" thickBot="1" x14ac:dyDescent="0.35">
      <c r="B30" s="33" t="s">
        <v>7</v>
      </c>
      <c r="C30" s="34"/>
      <c r="D30" s="1"/>
      <c r="E30" s="1"/>
      <c r="F30" s="43" t="s">
        <v>74</v>
      </c>
    </row>
    <row r="31" spans="2:6" ht="15" thickBot="1" x14ac:dyDescent="0.35">
      <c r="B31" s="39" t="s">
        <v>19</v>
      </c>
      <c r="C31" s="40"/>
      <c r="D31" s="18">
        <v>10000</v>
      </c>
      <c r="E31" s="1"/>
      <c r="F31" s="43" t="s">
        <v>85</v>
      </c>
    </row>
    <row r="32" spans="2:6" ht="28.2" thickBot="1" x14ac:dyDescent="0.35">
      <c r="B32" s="33" t="s">
        <v>20</v>
      </c>
      <c r="C32" s="34"/>
      <c r="D32" s="4">
        <v>2000</v>
      </c>
      <c r="E32" s="1"/>
      <c r="F32" s="43" t="s">
        <v>86</v>
      </c>
    </row>
    <row r="33" spans="2:6" ht="17.399999999999999" customHeight="1" thickBot="1" x14ac:dyDescent="0.35">
      <c r="B33" s="33" t="s">
        <v>21</v>
      </c>
      <c r="C33" s="34"/>
      <c r="D33" s="4">
        <v>2000</v>
      </c>
      <c r="E33" s="1"/>
      <c r="F33" s="43" t="s">
        <v>87</v>
      </c>
    </row>
    <row r="34" spans="2:6" ht="24" customHeight="1" x14ac:dyDescent="0.3">
      <c r="B34" s="33" t="s">
        <v>22</v>
      </c>
      <c r="C34" s="34"/>
      <c r="D34" s="4">
        <v>25000</v>
      </c>
      <c r="E34" s="1" t="s">
        <v>59</v>
      </c>
      <c r="F34" s="48" t="s">
        <v>88</v>
      </c>
    </row>
    <row r="35" spans="2:6" x14ac:dyDescent="0.3">
      <c r="B35" s="24" t="s">
        <v>56</v>
      </c>
      <c r="C35" s="24"/>
      <c r="D35" s="8">
        <f>SUM(D31:D34)</f>
        <v>39000</v>
      </c>
      <c r="E35" s="56"/>
      <c r="F35" s="18" t="s">
        <v>130</v>
      </c>
    </row>
    <row r="36" spans="2:6" ht="15" thickBot="1" x14ac:dyDescent="0.35">
      <c r="B36" s="37" t="s">
        <v>23</v>
      </c>
      <c r="C36" s="38"/>
      <c r="D36" s="3"/>
      <c r="E36" s="3"/>
      <c r="F36" s="44" t="s">
        <v>89</v>
      </c>
    </row>
    <row r="37" spans="2:6" ht="124.8" thickBot="1" x14ac:dyDescent="0.35">
      <c r="B37" s="33" t="s">
        <v>24</v>
      </c>
      <c r="C37" s="34"/>
      <c r="D37" s="1"/>
      <c r="E37" s="1"/>
      <c r="F37" s="43" t="s">
        <v>90</v>
      </c>
    </row>
    <row r="38" spans="2:6" ht="36.6" customHeight="1" thickBot="1" x14ac:dyDescent="0.35">
      <c r="B38" s="33" t="s">
        <v>25</v>
      </c>
      <c r="C38" s="34"/>
      <c r="D38" s="1"/>
      <c r="E38" s="1"/>
      <c r="F38" s="43" t="s">
        <v>91</v>
      </c>
    </row>
    <row r="39" spans="2:6" ht="15" thickBot="1" x14ac:dyDescent="0.35">
      <c r="B39" s="33" t="s">
        <v>7</v>
      </c>
      <c r="C39" s="34"/>
      <c r="D39" s="1"/>
      <c r="E39" s="1"/>
      <c r="F39" s="43" t="s">
        <v>74</v>
      </c>
    </row>
    <row r="40" spans="2:6" ht="15" thickBot="1" x14ac:dyDescent="0.35">
      <c r="B40" s="33" t="s">
        <v>49</v>
      </c>
      <c r="C40" s="34"/>
      <c r="D40" s="4">
        <v>10000</v>
      </c>
      <c r="E40" s="1" t="s">
        <v>58</v>
      </c>
      <c r="F40" s="43" t="s">
        <v>92</v>
      </c>
    </row>
    <row r="41" spans="2:6" ht="35.4" customHeight="1" x14ac:dyDescent="0.3">
      <c r="B41" s="33" t="s">
        <v>66</v>
      </c>
      <c r="C41" s="34"/>
      <c r="D41" s="4">
        <v>85000</v>
      </c>
      <c r="E41" s="1">
        <v>4.1900000000000004</v>
      </c>
      <c r="F41" s="48" t="s">
        <v>93</v>
      </c>
    </row>
    <row r="42" spans="2:6" x14ac:dyDescent="0.3">
      <c r="B42" s="24" t="s">
        <v>50</v>
      </c>
      <c r="C42" s="24"/>
      <c r="D42" s="6">
        <f>SUM(D40:D41)</f>
        <v>95000</v>
      </c>
      <c r="E42" s="55"/>
      <c r="F42" s="18" t="s">
        <v>128</v>
      </c>
    </row>
    <row r="43" spans="2:6" x14ac:dyDescent="0.3">
      <c r="B43" s="31" t="s">
        <v>51</v>
      </c>
      <c r="C43" s="32"/>
      <c r="D43" s="11">
        <f>SUM(D21+D27+D35+D42)</f>
        <v>250000</v>
      </c>
      <c r="E43" s="53"/>
      <c r="F43" s="18" t="s">
        <v>129</v>
      </c>
    </row>
    <row r="44" spans="2:6" ht="152.4" thickBot="1" x14ac:dyDescent="0.35">
      <c r="B44" s="37" t="s">
        <v>26</v>
      </c>
      <c r="C44" s="38"/>
      <c r="D44" s="3"/>
      <c r="E44" s="3"/>
      <c r="F44" s="44" t="s">
        <v>95</v>
      </c>
    </row>
    <row r="45" spans="2:6" ht="38.4" customHeight="1" thickBot="1" x14ac:dyDescent="0.35">
      <c r="B45" s="37" t="s">
        <v>27</v>
      </c>
      <c r="C45" s="38"/>
      <c r="D45" s="3"/>
      <c r="E45" s="3"/>
      <c r="F45" s="44" t="s">
        <v>96</v>
      </c>
    </row>
    <row r="46" spans="2:6" ht="105.6" customHeight="1" thickBot="1" x14ac:dyDescent="0.35">
      <c r="B46" s="33" t="s">
        <v>28</v>
      </c>
      <c r="C46" s="34"/>
      <c r="D46" s="1"/>
      <c r="E46" s="1"/>
      <c r="F46" s="43" t="s">
        <v>97</v>
      </c>
    </row>
    <row r="47" spans="2:6" ht="40.799999999999997" customHeight="1" thickBot="1" x14ac:dyDescent="0.35">
      <c r="B47" s="33" t="s">
        <v>29</v>
      </c>
      <c r="C47" s="34"/>
      <c r="D47" s="1"/>
      <c r="E47" s="1"/>
      <c r="F47" s="43" t="s">
        <v>98</v>
      </c>
    </row>
    <row r="48" spans="2:6" ht="15" thickBot="1" x14ac:dyDescent="0.35">
      <c r="B48" s="33" t="s">
        <v>7</v>
      </c>
      <c r="C48" s="34"/>
      <c r="D48" s="1"/>
      <c r="E48" s="1"/>
      <c r="F48" s="43" t="s">
        <v>99</v>
      </c>
    </row>
    <row r="49" spans="2:6" ht="37.799999999999997" customHeight="1" x14ac:dyDescent="0.3">
      <c r="B49" s="33" t="s">
        <v>41</v>
      </c>
      <c r="C49" s="34"/>
      <c r="D49" s="19">
        <v>25000</v>
      </c>
      <c r="E49" s="1">
        <v>1.1000000000000001</v>
      </c>
      <c r="F49" s="48" t="s">
        <v>100</v>
      </c>
    </row>
    <row r="50" spans="2:6" ht="32.4" customHeight="1" x14ac:dyDescent="0.3">
      <c r="B50" s="41" t="s">
        <v>40</v>
      </c>
      <c r="C50" s="42"/>
      <c r="D50" s="21">
        <v>30000</v>
      </c>
      <c r="E50" s="47"/>
      <c r="F50" s="18" t="s">
        <v>118</v>
      </c>
    </row>
    <row r="51" spans="2:6" ht="31.8" customHeight="1" x14ac:dyDescent="0.3">
      <c r="B51" s="41" t="s">
        <v>42</v>
      </c>
      <c r="C51" s="42"/>
      <c r="D51" s="21">
        <v>80000</v>
      </c>
      <c r="E51" s="47"/>
      <c r="F51" s="18" t="s">
        <v>119</v>
      </c>
    </row>
    <row r="52" spans="2:6" ht="27.6" customHeight="1" thickBot="1" x14ac:dyDescent="0.35">
      <c r="B52" s="33" t="s">
        <v>30</v>
      </c>
      <c r="C52" s="34"/>
      <c r="D52" s="20">
        <v>2000</v>
      </c>
      <c r="E52" s="1"/>
      <c r="F52" s="43" t="s">
        <v>101</v>
      </c>
    </row>
    <row r="53" spans="2:6" ht="24.6" customHeight="1" thickBot="1" x14ac:dyDescent="0.35">
      <c r="B53" s="33" t="s">
        <v>31</v>
      </c>
      <c r="C53" s="34"/>
      <c r="D53" s="4">
        <v>2000</v>
      </c>
      <c r="E53" s="1"/>
      <c r="F53" s="43" t="s">
        <v>102</v>
      </c>
    </row>
    <row r="54" spans="2:6" ht="15" thickBot="1" x14ac:dyDescent="0.35">
      <c r="B54" s="24" t="s">
        <v>64</v>
      </c>
      <c r="C54" s="24"/>
      <c r="D54" s="6">
        <f>SUM(D49:D53)</f>
        <v>139000</v>
      </c>
      <c r="E54" s="5"/>
      <c r="F54" s="49" t="s">
        <v>127</v>
      </c>
    </row>
    <row r="55" spans="2:6" ht="15" thickBot="1" x14ac:dyDescent="0.35">
      <c r="B55" s="37" t="s">
        <v>32</v>
      </c>
      <c r="C55" s="38"/>
      <c r="D55" s="3"/>
      <c r="E55" s="3"/>
      <c r="F55" s="45" t="s">
        <v>103</v>
      </c>
    </row>
    <row r="56" spans="2:6" ht="122.4" customHeight="1" thickBot="1" x14ac:dyDescent="0.35">
      <c r="B56" s="33" t="s">
        <v>33</v>
      </c>
      <c r="C56" s="34"/>
      <c r="D56" s="1"/>
      <c r="E56" s="1"/>
      <c r="F56" s="43" t="s">
        <v>104</v>
      </c>
    </row>
    <row r="57" spans="2:6" ht="15" thickBot="1" x14ac:dyDescent="0.35">
      <c r="B57" s="33" t="s">
        <v>7</v>
      </c>
      <c r="C57" s="34"/>
      <c r="D57" s="1"/>
      <c r="E57" s="1"/>
      <c r="F57" s="43" t="s">
        <v>105</v>
      </c>
    </row>
    <row r="58" spans="2:6" ht="40.799999999999997" customHeight="1" thickBot="1" x14ac:dyDescent="0.35">
      <c r="B58" s="33" t="s">
        <v>34</v>
      </c>
      <c r="C58" s="34"/>
      <c r="D58" s="1">
        <v>10000</v>
      </c>
      <c r="E58" s="1" t="s">
        <v>57</v>
      </c>
      <c r="F58" s="43" t="s">
        <v>106</v>
      </c>
    </row>
    <row r="59" spans="2:6" ht="21.6" customHeight="1" x14ac:dyDescent="0.3">
      <c r="B59" s="33" t="s">
        <v>35</v>
      </c>
      <c r="C59" s="34"/>
      <c r="D59" s="4">
        <v>5000</v>
      </c>
      <c r="E59" s="1"/>
      <c r="F59" s="48" t="s">
        <v>107</v>
      </c>
    </row>
    <row r="60" spans="2:6" x14ac:dyDescent="0.3">
      <c r="B60" s="24" t="s">
        <v>65</v>
      </c>
      <c r="C60" s="24"/>
      <c r="D60" s="6">
        <f>SUM(D58:D59)</f>
        <v>15000</v>
      </c>
      <c r="E60" s="55"/>
      <c r="F60" s="18" t="s">
        <v>126</v>
      </c>
    </row>
    <row r="61" spans="2:6" ht="28.2" thickBot="1" x14ac:dyDescent="0.35">
      <c r="B61" s="37" t="s">
        <v>36</v>
      </c>
      <c r="C61" s="38"/>
      <c r="D61" s="3"/>
      <c r="E61" s="3"/>
      <c r="F61" s="44" t="s">
        <v>108</v>
      </c>
    </row>
    <row r="62" spans="2:6" ht="72" customHeight="1" thickBot="1" x14ac:dyDescent="0.35">
      <c r="B62" s="33" t="s">
        <v>37</v>
      </c>
      <c r="C62" s="34"/>
      <c r="D62" s="1"/>
      <c r="E62" s="1"/>
      <c r="F62" s="43" t="s">
        <v>109</v>
      </c>
    </row>
    <row r="63" spans="2:6" ht="15" thickBot="1" x14ac:dyDescent="0.35">
      <c r="B63" s="33" t="s">
        <v>7</v>
      </c>
      <c r="C63" s="34"/>
      <c r="D63" s="1"/>
      <c r="E63" s="1"/>
      <c r="F63" s="43" t="s">
        <v>105</v>
      </c>
    </row>
    <row r="64" spans="2:6" ht="54" customHeight="1" thickBot="1" x14ac:dyDescent="0.35">
      <c r="B64" s="33" t="s">
        <v>38</v>
      </c>
      <c r="C64" s="34"/>
      <c r="D64" s="9">
        <v>5000</v>
      </c>
      <c r="E64" s="1"/>
      <c r="F64" s="43" t="s">
        <v>110</v>
      </c>
    </row>
    <row r="65" spans="2:6" ht="33" customHeight="1" x14ac:dyDescent="0.3">
      <c r="B65" s="33" t="s">
        <v>67</v>
      </c>
      <c r="C65" s="34"/>
      <c r="D65" s="4">
        <v>12000</v>
      </c>
      <c r="E65" s="1" t="s">
        <v>39</v>
      </c>
      <c r="F65" s="48" t="s">
        <v>111</v>
      </c>
    </row>
    <row r="66" spans="2:6" x14ac:dyDescent="0.3">
      <c r="B66" s="24" t="s">
        <v>60</v>
      </c>
      <c r="C66" s="24"/>
      <c r="D66" s="6">
        <f>SUM(D64:D65)</f>
        <v>17000</v>
      </c>
      <c r="E66" s="50"/>
      <c r="F66" s="18" t="s">
        <v>125</v>
      </c>
    </row>
    <row r="67" spans="2:6" ht="33.6" customHeight="1" x14ac:dyDescent="0.3">
      <c r="B67" s="37" t="s">
        <v>68</v>
      </c>
      <c r="C67" s="38"/>
      <c r="D67" s="3"/>
      <c r="E67" s="51"/>
      <c r="F67" s="18" t="s">
        <v>120</v>
      </c>
    </row>
    <row r="68" spans="2:6" ht="16.8" customHeight="1" x14ac:dyDescent="0.3">
      <c r="B68" s="33" t="s">
        <v>43</v>
      </c>
      <c r="C68" s="34"/>
      <c r="D68" s="1">
        <v>79000</v>
      </c>
      <c r="E68" s="52"/>
      <c r="F68" s="18" t="s">
        <v>121</v>
      </c>
    </row>
    <row r="69" spans="2:6" x14ac:dyDescent="0.3">
      <c r="B69" s="24" t="s">
        <v>61</v>
      </c>
      <c r="C69" s="24"/>
      <c r="D69" s="6">
        <f>SUM(D67:D68)</f>
        <v>79000</v>
      </c>
      <c r="E69" s="50"/>
      <c r="F69" s="18" t="s">
        <v>124</v>
      </c>
    </row>
    <row r="70" spans="2:6" x14ac:dyDescent="0.3">
      <c r="B70" s="31" t="s">
        <v>62</v>
      </c>
      <c r="C70" s="32"/>
      <c r="D70" s="11">
        <f>SUM(D54+D60+D66+D69)</f>
        <v>250000</v>
      </c>
      <c r="E70" s="53"/>
      <c r="F70" s="18" t="s">
        <v>123</v>
      </c>
    </row>
    <row r="71" spans="2:6" x14ac:dyDescent="0.3">
      <c r="B71" s="25" t="s">
        <v>63</v>
      </c>
      <c r="C71" s="25"/>
      <c r="D71" s="10">
        <f>SUM(D43+D70)</f>
        <v>500000</v>
      </c>
      <c r="E71" s="54"/>
      <c r="F71" s="29" t="s">
        <v>122</v>
      </c>
    </row>
  </sheetData>
  <mergeCells count="54">
    <mergeCell ref="B65:C65"/>
    <mergeCell ref="B67:C67"/>
    <mergeCell ref="B68:C68"/>
    <mergeCell ref="B58:C58"/>
    <mergeCell ref="B59:C59"/>
    <mergeCell ref="B61:C61"/>
    <mergeCell ref="B62:C62"/>
    <mergeCell ref="B63:C63"/>
    <mergeCell ref="B53:C53"/>
    <mergeCell ref="B55:C55"/>
    <mergeCell ref="B56:C56"/>
    <mergeCell ref="B57:C57"/>
    <mergeCell ref="B64:C64"/>
    <mergeCell ref="B48:C48"/>
    <mergeCell ref="B49:C49"/>
    <mergeCell ref="B50:C50"/>
    <mergeCell ref="B51:C51"/>
    <mergeCell ref="B52:C52"/>
    <mergeCell ref="B41:C41"/>
    <mergeCell ref="B44:C44"/>
    <mergeCell ref="B45:C45"/>
    <mergeCell ref="B46:C46"/>
    <mergeCell ref="B47:C47"/>
    <mergeCell ref="B36:C36"/>
    <mergeCell ref="B37:C37"/>
    <mergeCell ref="B38:C38"/>
    <mergeCell ref="B39:C39"/>
    <mergeCell ref="B40:C40"/>
    <mergeCell ref="B30:C30"/>
    <mergeCell ref="B31:C31"/>
    <mergeCell ref="B32:C32"/>
    <mergeCell ref="B33:C33"/>
    <mergeCell ref="B34:C34"/>
    <mergeCell ref="B24:C24"/>
    <mergeCell ref="B25:C25"/>
    <mergeCell ref="B26:C26"/>
    <mergeCell ref="B28:C28"/>
    <mergeCell ref="B29:C29"/>
    <mergeCell ref="B2:E2"/>
    <mergeCell ref="B43:C43"/>
    <mergeCell ref="B70:C70"/>
    <mergeCell ref="B13:C13"/>
    <mergeCell ref="B12:C12"/>
    <mergeCell ref="B11:C11"/>
    <mergeCell ref="B10:C10"/>
    <mergeCell ref="B14:C14"/>
    <mergeCell ref="B5:C5"/>
    <mergeCell ref="B6:C6"/>
    <mergeCell ref="B7:C7"/>
    <mergeCell ref="B8:C8"/>
    <mergeCell ref="B9:C9"/>
    <mergeCell ref="B20:C20"/>
    <mergeCell ref="B22:C22"/>
    <mergeCell ref="B23:C23"/>
  </mergeCells>
  <pageMargins left="0.7" right="0.7"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Activities</vt:lpstr>
      <vt:lpstr>Activities!m_6150215558737092927__Hlk87361366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Otgontungalag</dc:creator>
  <cp:lastModifiedBy>Tsolmon</cp:lastModifiedBy>
  <cp:lastPrinted>2021-11-29T03:41:16Z</cp:lastPrinted>
  <dcterms:created xsi:type="dcterms:W3CDTF">2021-11-11T06:19:30Z</dcterms:created>
  <dcterms:modified xsi:type="dcterms:W3CDTF">2021-11-29T03:42:06Z</dcterms:modified>
</cp:coreProperties>
</file>